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Költségvetés Berni\2020\Leadott költségvetés\"/>
    </mc:Choice>
  </mc:AlternateContent>
  <bookViews>
    <workbookView xWindow="0" yWindow="0" windowWidth="19200" windowHeight="11160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6" i="1"/>
  <c r="H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I36" i="1" s="1"/>
  <c r="I38" i="1" s="1"/>
  <c r="H6" i="1"/>
  <c r="G6" i="1"/>
  <c r="G36" i="1" s="1"/>
  <c r="F6" i="1"/>
  <c r="F36" i="1" s="1"/>
  <c r="E6" i="1"/>
  <c r="E36" i="1" s="1"/>
  <c r="D6" i="1"/>
  <c r="D36" i="1" s="1"/>
  <c r="C6" i="1"/>
  <c r="C36" i="1" s="1"/>
</calcChain>
</file>

<file path=xl/sharedStrings.xml><?xml version="1.0" encoding="utf-8"?>
<sst xmlns="http://schemas.openxmlformats.org/spreadsheetml/2006/main" count="43" uniqueCount="43">
  <si>
    <t>Pécs és Környéke Szociális Alapszolgáltatási és Gyermekjóléti Alapellátási Központ és Családi Bölcsőde Hálózat</t>
  </si>
  <si>
    <t>2020. évi költségvetés</t>
  </si>
  <si>
    <t>Települések</t>
  </si>
  <si>
    <t>idős</t>
  </si>
  <si>
    <t>demens</t>
  </si>
  <si>
    <t>szoc.étk.</t>
  </si>
  <si>
    <t xml:space="preserve">házi seg. </t>
  </si>
  <si>
    <t>jelző</t>
  </si>
  <si>
    <t>csa.böl. és napk.gy.felügy.</t>
  </si>
  <si>
    <t>Fizetendő szoc+csa.bölcs.</t>
  </si>
  <si>
    <t>2019. évben az önkormányzati hozzájárulás összege</t>
  </si>
  <si>
    <t>Abaliget</t>
  </si>
  <si>
    <t>Aranyosg</t>
  </si>
  <si>
    <t>Áta</t>
  </si>
  <si>
    <t>Bakonya</t>
  </si>
  <si>
    <t>Baksa</t>
  </si>
  <si>
    <t>Bisse</t>
  </si>
  <si>
    <t>Bogád</t>
  </si>
  <si>
    <t>Bosta</t>
  </si>
  <si>
    <t>Cserkút</t>
  </si>
  <si>
    <t>Görcsöny</t>
  </si>
  <si>
    <t>Gyód</t>
  </si>
  <si>
    <t>Husztót</t>
  </si>
  <si>
    <t>Keszü</t>
  </si>
  <si>
    <t>Kökény</t>
  </si>
  <si>
    <t>Kovácsszénája</t>
  </si>
  <si>
    <t>Kővágószőlős</t>
  </si>
  <si>
    <t>Kővágótöttös+Tortyogó</t>
  </si>
  <si>
    <t>Ócsárd</t>
  </si>
  <si>
    <t>Orfű</t>
  </si>
  <si>
    <t>Pécs</t>
  </si>
  <si>
    <t>Pellérd</t>
  </si>
  <si>
    <t>Pogány</t>
  </si>
  <si>
    <t>Regenye</t>
  </si>
  <si>
    <t>Romonya</t>
  </si>
  <si>
    <t>Szalánta</t>
  </si>
  <si>
    <t>Szava</t>
  </si>
  <si>
    <t>Szilvás</t>
  </si>
  <si>
    <t>Szőke</t>
  </si>
  <si>
    <t>Tengeri</t>
  </si>
  <si>
    <t>Téseny</t>
  </si>
  <si>
    <t>Önk.i hj. össz.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</si>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</sst>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0" xfId="0" applyNumberFormat="1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0" borderId="8" xfId="0" applyNumberFormat="1" applyBorder="1"/>
    <xf numFmtId="3" fontId="2" fillId="0" borderId="9" xfId="0" applyNumberFormat="1" applyFont="1" applyBorder="1"/>
    <xf numFmtId="3" fontId="0" fillId="0" borderId="9" xfId="0" applyNumberFormat="1" applyFont="1" applyBorder="1"/>
    <xf numFmtId="0" fontId="4" fillId="0" borderId="1" xfId="0" applyFont="1" applyFill="1" applyBorder="1"/>
    <xf numFmtId="3" fontId="2" fillId="0" borderId="10" xfId="0" applyNumberFormat="1" applyFont="1" applyBorder="1"/>
    <xf numFmtId="3" fontId="0" fillId="0" borderId="10" xfId="0" applyNumberFormat="1" applyFont="1" applyBorder="1"/>
    <xf numFmtId="0" fontId="7" fillId="0" borderId="11" xfId="0" applyFont="1" applyBorder="1"/>
    <xf numFmtId="3" fontId="0" fillId="0" borderId="11" xfId="0" applyNumberFormat="1" applyBorder="1"/>
    <xf numFmtId="3" fontId="0" fillId="0" borderId="11" xfId="0" applyNumberFormat="1" applyFill="1" applyBorder="1"/>
    <xf numFmtId="3" fontId="0" fillId="0" borderId="2" xfId="0" applyNumberFormat="1" applyBorder="1"/>
    <xf numFmtId="3" fontId="2" fillId="0" borderId="12" xfId="0" applyNumberFormat="1" applyFont="1" applyBorder="1"/>
    <xf numFmtId="3" fontId="0" fillId="0" borderId="12" xfId="0" applyNumberFormat="1" applyFont="1" applyBorder="1"/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8" xfId="0" applyFont="1" applyFill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KSZAK%202020_Orf&#369;%20&#225;fa%20korrekci&#243;_rehab%20jav&#237;t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. évi előr.+2019.évi tény"/>
      <sheetName val="Csa.böl 2020.évi terv 2019.tény"/>
      <sheetName val="Önk.i hj.szoc."/>
      <sheetName val="Önk.i hj.csa.bölcs."/>
      <sheetName val="Önk.i hj. szoc.+csa.bölcs."/>
    </sheetNames>
    <sheetDataSet>
      <sheetData sheetId="0"/>
      <sheetData sheetId="1"/>
      <sheetData sheetId="2">
        <row r="5">
          <cell r="E5">
            <v>869786</v>
          </cell>
          <cell r="G5">
            <v>0</v>
          </cell>
          <cell r="I5">
            <v>424775</v>
          </cell>
          <cell r="K5">
            <v>281389</v>
          </cell>
          <cell r="M5">
            <v>220352</v>
          </cell>
          <cell r="O5">
            <v>1796302</v>
          </cell>
        </row>
        <row r="6">
          <cell r="E6">
            <v>0</v>
          </cell>
          <cell r="G6">
            <v>0</v>
          </cell>
          <cell r="I6">
            <v>38616</v>
          </cell>
          <cell r="K6">
            <v>0</v>
          </cell>
          <cell r="M6">
            <v>0</v>
          </cell>
          <cell r="O6">
            <v>38616</v>
          </cell>
        </row>
        <row r="7">
          <cell r="E7">
            <v>0</v>
          </cell>
          <cell r="G7">
            <v>0</v>
          </cell>
          <cell r="I7">
            <v>0</v>
          </cell>
          <cell r="K7">
            <v>0</v>
          </cell>
          <cell r="M7">
            <v>0</v>
          </cell>
          <cell r="O7">
            <v>0</v>
          </cell>
        </row>
        <row r="8">
          <cell r="E8">
            <v>1594607</v>
          </cell>
          <cell r="G8">
            <v>-1366241</v>
          </cell>
          <cell r="I8">
            <v>38616</v>
          </cell>
          <cell r="K8">
            <v>112556</v>
          </cell>
          <cell r="M8">
            <v>110176</v>
          </cell>
          <cell r="O8">
            <v>489714</v>
          </cell>
        </row>
        <row r="9">
          <cell r="E9">
            <v>1855543</v>
          </cell>
          <cell r="G9">
            <v>-1147642</v>
          </cell>
          <cell r="I9">
            <v>77232</v>
          </cell>
          <cell r="K9">
            <v>337667</v>
          </cell>
          <cell r="M9">
            <v>330529</v>
          </cell>
          <cell r="O9">
            <v>1453338</v>
          </cell>
        </row>
        <row r="10">
          <cell r="E10">
            <v>0</v>
          </cell>
          <cell r="G10">
            <v>0</v>
          </cell>
          <cell r="I10">
            <v>115848</v>
          </cell>
          <cell r="K10">
            <v>0</v>
          </cell>
          <cell r="M10">
            <v>0</v>
          </cell>
          <cell r="O10">
            <v>115848</v>
          </cell>
        </row>
        <row r="11">
          <cell r="E11">
            <v>0</v>
          </cell>
          <cell r="G11">
            <v>0</v>
          </cell>
          <cell r="I11">
            <v>96540</v>
          </cell>
          <cell r="K11">
            <v>450223</v>
          </cell>
          <cell r="M11">
            <v>132211</v>
          </cell>
          <cell r="O11">
            <v>678974</v>
          </cell>
        </row>
        <row r="12">
          <cell r="E12">
            <v>115971</v>
          </cell>
          <cell r="G12">
            <v>0</v>
          </cell>
          <cell r="I12">
            <v>0</v>
          </cell>
          <cell r="K12">
            <v>112556</v>
          </cell>
          <cell r="M12">
            <v>44070</v>
          </cell>
          <cell r="O12">
            <v>272597</v>
          </cell>
        </row>
        <row r="13">
          <cell r="E13">
            <v>434893</v>
          </cell>
          <cell r="G13">
            <v>0</v>
          </cell>
          <cell r="I13">
            <v>154463</v>
          </cell>
          <cell r="K13">
            <v>112556</v>
          </cell>
          <cell r="M13">
            <v>66106</v>
          </cell>
          <cell r="O13">
            <v>768018</v>
          </cell>
        </row>
        <row r="14">
          <cell r="E14">
            <v>1438047</v>
          </cell>
          <cell r="G14">
            <v>-1092993</v>
          </cell>
          <cell r="I14">
            <v>193079</v>
          </cell>
          <cell r="K14">
            <v>450224</v>
          </cell>
          <cell r="M14">
            <v>220352</v>
          </cell>
          <cell r="O14">
            <v>1208709</v>
          </cell>
        </row>
        <row r="15">
          <cell r="E15">
            <v>0</v>
          </cell>
          <cell r="G15">
            <v>0</v>
          </cell>
          <cell r="I15">
            <v>154463</v>
          </cell>
          <cell r="K15">
            <v>112556</v>
          </cell>
          <cell r="M15">
            <v>44070</v>
          </cell>
          <cell r="O15">
            <v>311089</v>
          </cell>
        </row>
        <row r="16">
          <cell r="E16">
            <v>144964</v>
          </cell>
          <cell r="G16">
            <v>0</v>
          </cell>
          <cell r="I16">
            <v>38616</v>
          </cell>
          <cell r="K16">
            <v>112556</v>
          </cell>
          <cell r="M16">
            <v>44070</v>
          </cell>
          <cell r="O16">
            <v>340206</v>
          </cell>
        </row>
        <row r="17">
          <cell r="E17">
            <v>0</v>
          </cell>
          <cell r="G17">
            <v>0</v>
          </cell>
          <cell r="I17">
            <v>77232</v>
          </cell>
          <cell r="K17">
            <v>225111</v>
          </cell>
          <cell r="M17">
            <v>44070</v>
          </cell>
          <cell r="O17">
            <v>346413</v>
          </cell>
        </row>
        <row r="18">
          <cell r="E18">
            <v>0</v>
          </cell>
          <cell r="G18">
            <v>0</v>
          </cell>
          <cell r="I18">
            <v>154463</v>
          </cell>
          <cell r="K18">
            <v>281389</v>
          </cell>
          <cell r="M18">
            <v>44070</v>
          </cell>
          <cell r="O18">
            <v>479922</v>
          </cell>
        </row>
        <row r="19">
          <cell r="E19">
            <v>144964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144964</v>
          </cell>
        </row>
        <row r="20">
          <cell r="E20">
            <v>434893</v>
          </cell>
          <cell r="G20">
            <v>0</v>
          </cell>
          <cell r="I20">
            <v>386159</v>
          </cell>
          <cell r="K20">
            <v>450223</v>
          </cell>
          <cell r="M20">
            <v>176282</v>
          </cell>
          <cell r="O20">
            <v>1447557</v>
          </cell>
        </row>
        <row r="21">
          <cell r="E21">
            <v>434893</v>
          </cell>
          <cell r="G21">
            <v>0</v>
          </cell>
          <cell r="I21">
            <v>173771</v>
          </cell>
          <cell r="K21">
            <v>0</v>
          </cell>
          <cell r="M21">
            <v>22035</v>
          </cell>
          <cell r="O21">
            <v>630699</v>
          </cell>
        </row>
        <row r="22">
          <cell r="E22">
            <v>185554</v>
          </cell>
          <cell r="G22">
            <v>0</v>
          </cell>
          <cell r="I22">
            <v>96540</v>
          </cell>
          <cell r="K22">
            <v>225111</v>
          </cell>
          <cell r="M22">
            <v>88141</v>
          </cell>
          <cell r="O22">
            <v>595337</v>
          </cell>
        </row>
        <row r="23">
          <cell r="E23">
            <v>1739572</v>
          </cell>
          <cell r="G23">
            <v>-1420890</v>
          </cell>
          <cell r="I23">
            <v>502006</v>
          </cell>
          <cell r="K23">
            <v>393945</v>
          </cell>
          <cell r="M23">
            <v>374599</v>
          </cell>
          <cell r="O23">
            <v>1589232</v>
          </cell>
        </row>
        <row r="24"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</row>
        <row r="25">
          <cell r="E25">
            <v>0</v>
          </cell>
          <cell r="G25">
            <v>0</v>
          </cell>
          <cell r="I25">
            <v>347543</v>
          </cell>
          <cell r="K25">
            <v>562778</v>
          </cell>
          <cell r="M25">
            <v>220352</v>
          </cell>
          <cell r="O25">
            <v>1130673</v>
          </cell>
        </row>
        <row r="26">
          <cell r="E26">
            <v>0</v>
          </cell>
          <cell r="G26">
            <v>0</v>
          </cell>
          <cell r="I26">
            <v>57924</v>
          </cell>
          <cell r="K26">
            <v>0</v>
          </cell>
          <cell r="M26">
            <v>0</v>
          </cell>
          <cell r="O26">
            <v>57924</v>
          </cell>
        </row>
        <row r="27">
          <cell r="E27">
            <v>347914</v>
          </cell>
          <cell r="G27">
            <v>0</v>
          </cell>
          <cell r="I27">
            <v>154463</v>
          </cell>
          <cell r="K27">
            <v>225111</v>
          </cell>
          <cell r="M27">
            <v>110177</v>
          </cell>
          <cell r="O27">
            <v>837665</v>
          </cell>
        </row>
        <row r="28">
          <cell r="E28">
            <v>0</v>
          </cell>
          <cell r="G28">
            <v>0</v>
          </cell>
          <cell r="I28">
            <v>57924</v>
          </cell>
          <cell r="K28">
            <v>450223</v>
          </cell>
          <cell r="M28">
            <v>88142</v>
          </cell>
          <cell r="O28">
            <v>596289</v>
          </cell>
        </row>
        <row r="29">
          <cell r="E29">
            <v>1855544</v>
          </cell>
          <cell r="G29">
            <v>-1147642</v>
          </cell>
          <cell r="I29">
            <v>77232</v>
          </cell>
          <cell r="K29">
            <v>450223</v>
          </cell>
          <cell r="M29">
            <v>264423</v>
          </cell>
          <cell r="O29">
            <v>1499780</v>
          </cell>
        </row>
        <row r="30">
          <cell r="E30">
            <v>0</v>
          </cell>
          <cell r="G30">
            <v>0</v>
          </cell>
          <cell r="I30">
            <v>57924</v>
          </cell>
          <cell r="K30">
            <v>0</v>
          </cell>
          <cell r="M30">
            <v>0</v>
          </cell>
          <cell r="O30">
            <v>57924</v>
          </cell>
        </row>
        <row r="31">
          <cell r="E31">
            <v>347914</v>
          </cell>
          <cell r="G31">
            <v>0</v>
          </cell>
          <cell r="I31">
            <v>0</v>
          </cell>
          <cell r="K31">
            <v>0</v>
          </cell>
          <cell r="M31">
            <v>44071</v>
          </cell>
          <cell r="O31">
            <v>391985</v>
          </cell>
        </row>
        <row r="32">
          <cell r="E32">
            <v>347915</v>
          </cell>
          <cell r="G32">
            <v>0</v>
          </cell>
          <cell r="I32">
            <v>0</v>
          </cell>
          <cell r="K32">
            <v>56278</v>
          </cell>
          <cell r="M32">
            <v>44070</v>
          </cell>
          <cell r="O32">
            <v>448263</v>
          </cell>
        </row>
        <row r="33">
          <cell r="E33">
            <v>231944</v>
          </cell>
          <cell r="G33">
            <v>0</v>
          </cell>
          <cell r="I33">
            <v>0</v>
          </cell>
          <cell r="K33">
            <v>112556</v>
          </cell>
          <cell r="M33">
            <v>22035</v>
          </cell>
          <cell r="O33">
            <v>366535</v>
          </cell>
        </row>
        <row r="34">
          <cell r="E34">
            <v>231944</v>
          </cell>
          <cell r="G34">
            <v>0</v>
          </cell>
          <cell r="I34">
            <v>0</v>
          </cell>
          <cell r="K34">
            <v>112556</v>
          </cell>
          <cell r="M34">
            <v>110176</v>
          </cell>
          <cell r="O34">
            <v>454676</v>
          </cell>
        </row>
      </sheetData>
      <sheetData sheetId="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9">
          <cell r="C9">
            <v>1195701.1192913391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528261.42047244124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1673220.1424540691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1195701.2000000002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1040698.4500000002</v>
          </cell>
        </row>
        <row r="24">
          <cell r="C24">
            <v>5574574.3666666644</v>
          </cell>
        </row>
        <row r="25">
          <cell r="C25">
            <v>0</v>
          </cell>
        </row>
        <row r="26">
          <cell r="C26">
            <v>1719850.8015748039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1297565.9007874019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14225573.401246719</v>
          </cell>
          <cell r="D3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A13" workbookViewId="0">
      <selection sqref="A1:XFD1048576"/>
    </sheetView>
  </sheetViews>
  <sheetFormatPr defaultRowHeight="15" x14ac:dyDescent="0.25"/>
  <cols>
    <col min="2" max="2" width="24.85546875" bestFit="1" customWidth="1"/>
    <col min="3" max="3" width="12" customWidth="1"/>
    <col min="4" max="4" width="12" style="2" customWidth="1"/>
    <col min="5" max="7" width="12" customWidth="1"/>
    <col min="8" max="8" width="14.5703125" customWidth="1"/>
    <col min="9" max="9" width="17.28515625" style="3" customWidth="1"/>
    <col min="10" max="10" width="16.42578125" style="4" customWidth="1"/>
    <col min="258" max="258" width="24.85546875" bestFit="1" customWidth="1"/>
    <col min="259" max="263" width="12" customWidth="1"/>
    <col min="264" max="264" width="14.5703125" customWidth="1"/>
    <col min="265" max="265" width="17.28515625" customWidth="1"/>
    <col min="266" max="266" width="16.42578125" customWidth="1"/>
    <col min="514" max="514" width="24.85546875" bestFit="1" customWidth="1"/>
    <col min="515" max="519" width="12" customWidth="1"/>
    <col min="520" max="520" width="14.5703125" customWidth="1"/>
    <col min="521" max="521" width="17.28515625" customWidth="1"/>
    <col min="522" max="522" width="16.42578125" customWidth="1"/>
    <col min="770" max="770" width="24.85546875" bestFit="1" customWidth="1"/>
    <col min="771" max="775" width="12" customWidth="1"/>
    <col min="776" max="776" width="14.5703125" customWidth="1"/>
    <col min="777" max="777" width="17.28515625" customWidth="1"/>
    <col min="778" max="778" width="16.42578125" customWidth="1"/>
    <col min="1026" max="1026" width="24.85546875" bestFit="1" customWidth="1"/>
    <col min="1027" max="1031" width="12" customWidth="1"/>
    <col min="1032" max="1032" width="14.5703125" customWidth="1"/>
    <col min="1033" max="1033" width="17.28515625" customWidth="1"/>
    <col min="1034" max="1034" width="16.42578125" customWidth="1"/>
    <col min="1282" max="1282" width="24.85546875" bestFit="1" customWidth="1"/>
    <col min="1283" max="1287" width="12" customWidth="1"/>
    <col min="1288" max="1288" width="14.5703125" customWidth="1"/>
    <col min="1289" max="1289" width="17.28515625" customWidth="1"/>
    <col min="1290" max="1290" width="16.42578125" customWidth="1"/>
    <col min="1538" max="1538" width="24.85546875" bestFit="1" customWidth="1"/>
    <col min="1539" max="1543" width="12" customWidth="1"/>
    <col min="1544" max="1544" width="14.5703125" customWidth="1"/>
    <col min="1545" max="1545" width="17.28515625" customWidth="1"/>
    <col min="1546" max="1546" width="16.42578125" customWidth="1"/>
    <col min="1794" max="1794" width="24.85546875" bestFit="1" customWidth="1"/>
    <col min="1795" max="1799" width="12" customWidth="1"/>
    <col min="1800" max="1800" width="14.5703125" customWidth="1"/>
    <col min="1801" max="1801" width="17.28515625" customWidth="1"/>
    <col min="1802" max="1802" width="16.42578125" customWidth="1"/>
    <col min="2050" max="2050" width="24.85546875" bestFit="1" customWidth="1"/>
    <col min="2051" max="2055" width="12" customWidth="1"/>
    <col min="2056" max="2056" width="14.5703125" customWidth="1"/>
    <col min="2057" max="2057" width="17.28515625" customWidth="1"/>
    <col min="2058" max="2058" width="16.42578125" customWidth="1"/>
    <col min="2306" max="2306" width="24.85546875" bestFit="1" customWidth="1"/>
    <col min="2307" max="2311" width="12" customWidth="1"/>
    <col min="2312" max="2312" width="14.5703125" customWidth="1"/>
    <col min="2313" max="2313" width="17.28515625" customWidth="1"/>
    <col min="2314" max="2314" width="16.42578125" customWidth="1"/>
    <col min="2562" max="2562" width="24.85546875" bestFit="1" customWidth="1"/>
    <col min="2563" max="2567" width="12" customWidth="1"/>
    <col min="2568" max="2568" width="14.5703125" customWidth="1"/>
    <col min="2569" max="2569" width="17.28515625" customWidth="1"/>
    <col min="2570" max="2570" width="16.42578125" customWidth="1"/>
    <col min="2818" max="2818" width="24.85546875" bestFit="1" customWidth="1"/>
    <col min="2819" max="2823" width="12" customWidth="1"/>
    <col min="2824" max="2824" width="14.5703125" customWidth="1"/>
    <col min="2825" max="2825" width="17.28515625" customWidth="1"/>
    <col min="2826" max="2826" width="16.42578125" customWidth="1"/>
    <col min="3074" max="3074" width="24.85546875" bestFit="1" customWidth="1"/>
    <col min="3075" max="3079" width="12" customWidth="1"/>
    <col min="3080" max="3080" width="14.5703125" customWidth="1"/>
    <col min="3081" max="3081" width="17.28515625" customWidth="1"/>
    <col min="3082" max="3082" width="16.42578125" customWidth="1"/>
    <col min="3330" max="3330" width="24.85546875" bestFit="1" customWidth="1"/>
    <col min="3331" max="3335" width="12" customWidth="1"/>
    <col min="3336" max="3336" width="14.5703125" customWidth="1"/>
    <col min="3337" max="3337" width="17.28515625" customWidth="1"/>
    <col min="3338" max="3338" width="16.42578125" customWidth="1"/>
    <col min="3586" max="3586" width="24.85546875" bestFit="1" customWidth="1"/>
    <col min="3587" max="3591" width="12" customWidth="1"/>
    <col min="3592" max="3592" width="14.5703125" customWidth="1"/>
    <col min="3593" max="3593" width="17.28515625" customWidth="1"/>
    <col min="3594" max="3594" width="16.42578125" customWidth="1"/>
    <col min="3842" max="3842" width="24.85546875" bestFit="1" customWidth="1"/>
    <col min="3843" max="3847" width="12" customWidth="1"/>
    <col min="3848" max="3848" width="14.5703125" customWidth="1"/>
    <col min="3849" max="3849" width="17.28515625" customWidth="1"/>
    <col min="3850" max="3850" width="16.42578125" customWidth="1"/>
    <col min="4098" max="4098" width="24.85546875" bestFit="1" customWidth="1"/>
    <col min="4099" max="4103" width="12" customWidth="1"/>
    <col min="4104" max="4104" width="14.5703125" customWidth="1"/>
    <col min="4105" max="4105" width="17.28515625" customWidth="1"/>
    <col min="4106" max="4106" width="16.42578125" customWidth="1"/>
    <col min="4354" max="4354" width="24.85546875" bestFit="1" customWidth="1"/>
    <col min="4355" max="4359" width="12" customWidth="1"/>
    <col min="4360" max="4360" width="14.5703125" customWidth="1"/>
    <col min="4361" max="4361" width="17.28515625" customWidth="1"/>
    <col min="4362" max="4362" width="16.42578125" customWidth="1"/>
    <col min="4610" max="4610" width="24.85546875" bestFit="1" customWidth="1"/>
    <col min="4611" max="4615" width="12" customWidth="1"/>
    <col min="4616" max="4616" width="14.5703125" customWidth="1"/>
    <col min="4617" max="4617" width="17.28515625" customWidth="1"/>
    <col min="4618" max="4618" width="16.42578125" customWidth="1"/>
    <col min="4866" max="4866" width="24.85546875" bestFit="1" customWidth="1"/>
    <col min="4867" max="4871" width="12" customWidth="1"/>
    <col min="4872" max="4872" width="14.5703125" customWidth="1"/>
    <col min="4873" max="4873" width="17.28515625" customWidth="1"/>
    <col min="4874" max="4874" width="16.42578125" customWidth="1"/>
    <col min="5122" max="5122" width="24.85546875" bestFit="1" customWidth="1"/>
    <col min="5123" max="5127" width="12" customWidth="1"/>
    <col min="5128" max="5128" width="14.5703125" customWidth="1"/>
    <col min="5129" max="5129" width="17.28515625" customWidth="1"/>
    <col min="5130" max="5130" width="16.42578125" customWidth="1"/>
    <col min="5378" max="5378" width="24.85546875" bestFit="1" customWidth="1"/>
    <col min="5379" max="5383" width="12" customWidth="1"/>
    <col min="5384" max="5384" width="14.5703125" customWidth="1"/>
    <col min="5385" max="5385" width="17.28515625" customWidth="1"/>
    <col min="5386" max="5386" width="16.42578125" customWidth="1"/>
    <col min="5634" max="5634" width="24.85546875" bestFit="1" customWidth="1"/>
    <col min="5635" max="5639" width="12" customWidth="1"/>
    <col min="5640" max="5640" width="14.5703125" customWidth="1"/>
    <col min="5641" max="5641" width="17.28515625" customWidth="1"/>
    <col min="5642" max="5642" width="16.42578125" customWidth="1"/>
    <col min="5890" max="5890" width="24.85546875" bestFit="1" customWidth="1"/>
    <col min="5891" max="5895" width="12" customWidth="1"/>
    <col min="5896" max="5896" width="14.5703125" customWidth="1"/>
    <col min="5897" max="5897" width="17.28515625" customWidth="1"/>
    <col min="5898" max="5898" width="16.42578125" customWidth="1"/>
    <col min="6146" max="6146" width="24.85546875" bestFit="1" customWidth="1"/>
    <col min="6147" max="6151" width="12" customWidth="1"/>
    <col min="6152" max="6152" width="14.5703125" customWidth="1"/>
    <col min="6153" max="6153" width="17.28515625" customWidth="1"/>
    <col min="6154" max="6154" width="16.42578125" customWidth="1"/>
    <col min="6402" max="6402" width="24.85546875" bestFit="1" customWidth="1"/>
    <col min="6403" max="6407" width="12" customWidth="1"/>
    <col min="6408" max="6408" width="14.5703125" customWidth="1"/>
    <col min="6409" max="6409" width="17.28515625" customWidth="1"/>
    <col min="6410" max="6410" width="16.42578125" customWidth="1"/>
    <col min="6658" max="6658" width="24.85546875" bestFit="1" customWidth="1"/>
    <col min="6659" max="6663" width="12" customWidth="1"/>
    <col min="6664" max="6664" width="14.5703125" customWidth="1"/>
    <col min="6665" max="6665" width="17.28515625" customWidth="1"/>
    <col min="6666" max="6666" width="16.42578125" customWidth="1"/>
    <col min="6914" max="6914" width="24.85546875" bestFit="1" customWidth="1"/>
    <col min="6915" max="6919" width="12" customWidth="1"/>
    <col min="6920" max="6920" width="14.5703125" customWidth="1"/>
    <col min="6921" max="6921" width="17.28515625" customWidth="1"/>
    <col min="6922" max="6922" width="16.42578125" customWidth="1"/>
    <col min="7170" max="7170" width="24.85546875" bestFit="1" customWidth="1"/>
    <col min="7171" max="7175" width="12" customWidth="1"/>
    <col min="7176" max="7176" width="14.5703125" customWidth="1"/>
    <col min="7177" max="7177" width="17.28515625" customWidth="1"/>
    <col min="7178" max="7178" width="16.42578125" customWidth="1"/>
    <col min="7426" max="7426" width="24.85546875" bestFit="1" customWidth="1"/>
    <col min="7427" max="7431" width="12" customWidth="1"/>
    <col min="7432" max="7432" width="14.5703125" customWidth="1"/>
    <col min="7433" max="7433" width="17.28515625" customWidth="1"/>
    <col min="7434" max="7434" width="16.42578125" customWidth="1"/>
    <col min="7682" max="7682" width="24.85546875" bestFit="1" customWidth="1"/>
    <col min="7683" max="7687" width="12" customWidth="1"/>
    <col min="7688" max="7688" width="14.5703125" customWidth="1"/>
    <col min="7689" max="7689" width="17.28515625" customWidth="1"/>
    <col min="7690" max="7690" width="16.42578125" customWidth="1"/>
    <col min="7938" max="7938" width="24.85546875" bestFit="1" customWidth="1"/>
    <col min="7939" max="7943" width="12" customWidth="1"/>
    <col min="7944" max="7944" width="14.5703125" customWidth="1"/>
    <col min="7945" max="7945" width="17.28515625" customWidth="1"/>
    <col min="7946" max="7946" width="16.42578125" customWidth="1"/>
    <col min="8194" max="8194" width="24.85546875" bestFit="1" customWidth="1"/>
    <col min="8195" max="8199" width="12" customWidth="1"/>
    <col min="8200" max="8200" width="14.5703125" customWidth="1"/>
    <col min="8201" max="8201" width="17.28515625" customWidth="1"/>
    <col min="8202" max="8202" width="16.42578125" customWidth="1"/>
    <col min="8450" max="8450" width="24.85546875" bestFit="1" customWidth="1"/>
    <col min="8451" max="8455" width="12" customWidth="1"/>
    <col min="8456" max="8456" width="14.5703125" customWidth="1"/>
    <col min="8457" max="8457" width="17.28515625" customWidth="1"/>
    <col min="8458" max="8458" width="16.42578125" customWidth="1"/>
    <col min="8706" max="8706" width="24.85546875" bestFit="1" customWidth="1"/>
    <col min="8707" max="8711" width="12" customWidth="1"/>
    <col min="8712" max="8712" width="14.5703125" customWidth="1"/>
    <col min="8713" max="8713" width="17.28515625" customWidth="1"/>
    <col min="8714" max="8714" width="16.42578125" customWidth="1"/>
    <col min="8962" max="8962" width="24.85546875" bestFit="1" customWidth="1"/>
    <col min="8963" max="8967" width="12" customWidth="1"/>
    <col min="8968" max="8968" width="14.5703125" customWidth="1"/>
    <col min="8969" max="8969" width="17.28515625" customWidth="1"/>
    <col min="8970" max="8970" width="16.42578125" customWidth="1"/>
    <col min="9218" max="9218" width="24.85546875" bestFit="1" customWidth="1"/>
    <col min="9219" max="9223" width="12" customWidth="1"/>
    <col min="9224" max="9224" width="14.5703125" customWidth="1"/>
    <col min="9225" max="9225" width="17.28515625" customWidth="1"/>
    <col min="9226" max="9226" width="16.42578125" customWidth="1"/>
    <col min="9474" max="9474" width="24.85546875" bestFit="1" customWidth="1"/>
    <col min="9475" max="9479" width="12" customWidth="1"/>
    <col min="9480" max="9480" width="14.5703125" customWidth="1"/>
    <col min="9481" max="9481" width="17.28515625" customWidth="1"/>
    <col min="9482" max="9482" width="16.42578125" customWidth="1"/>
    <col min="9730" max="9730" width="24.85546875" bestFit="1" customWidth="1"/>
    <col min="9731" max="9735" width="12" customWidth="1"/>
    <col min="9736" max="9736" width="14.5703125" customWidth="1"/>
    <col min="9737" max="9737" width="17.28515625" customWidth="1"/>
    <col min="9738" max="9738" width="16.42578125" customWidth="1"/>
    <col min="9986" max="9986" width="24.85546875" bestFit="1" customWidth="1"/>
    <col min="9987" max="9991" width="12" customWidth="1"/>
    <col min="9992" max="9992" width="14.5703125" customWidth="1"/>
    <col min="9993" max="9993" width="17.28515625" customWidth="1"/>
    <col min="9994" max="9994" width="16.42578125" customWidth="1"/>
    <col min="10242" max="10242" width="24.85546875" bestFit="1" customWidth="1"/>
    <col min="10243" max="10247" width="12" customWidth="1"/>
    <col min="10248" max="10248" width="14.5703125" customWidth="1"/>
    <col min="10249" max="10249" width="17.28515625" customWidth="1"/>
    <col min="10250" max="10250" width="16.42578125" customWidth="1"/>
    <col min="10498" max="10498" width="24.85546875" bestFit="1" customWidth="1"/>
    <col min="10499" max="10503" width="12" customWidth="1"/>
    <col min="10504" max="10504" width="14.5703125" customWidth="1"/>
    <col min="10505" max="10505" width="17.28515625" customWidth="1"/>
    <col min="10506" max="10506" width="16.42578125" customWidth="1"/>
    <col min="10754" max="10754" width="24.85546875" bestFit="1" customWidth="1"/>
    <col min="10755" max="10759" width="12" customWidth="1"/>
    <col min="10760" max="10760" width="14.5703125" customWidth="1"/>
    <col min="10761" max="10761" width="17.28515625" customWidth="1"/>
    <col min="10762" max="10762" width="16.42578125" customWidth="1"/>
    <col min="11010" max="11010" width="24.85546875" bestFit="1" customWidth="1"/>
    <col min="11011" max="11015" width="12" customWidth="1"/>
    <col min="11016" max="11016" width="14.5703125" customWidth="1"/>
    <col min="11017" max="11017" width="17.28515625" customWidth="1"/>
    <col min="11018" max="11018" width="16.42578125" customWidth="1"/>
    <col min="11266" max="11266" width="24.85546875" bestFit="1" customWidth="1"/>
    <col min="11267" max="11271" width="12" customWidth="1"/>
    <col min="11272" max="11272" width="14.5703125" customWidth="1"/>
    <col min="11273" max="11273" width="17.28515625" customWidth="1"/>
    <col min="11274" max="11274" width="16.42578125" customWidth="1"/>
    <col min="11522" max="11522" width="24.85546875" bestFit="1" customWidth="1"/>
    <col min="11523" max="11527" width="12" customWidth="1"/>
    <col min="11528" max="11528" width="14.5703125" customWidth="1"/>
    <col min="11529" max="11529" width="17.28515625" customWidth="1"/>
    <col min="11530" max="11530" width="16.42578125" customWidth="1"/>
    <col min="11778" max="11778" width="24.85546875" bestFit="1" customWidth="1"/>
    <col min="11779" max="11783" width="12" customWidth="1"/>
    <col min="11784" max="11784" width="14.5703125" customWidth="1"/>
    <col min="11785" max="11785" width="17.28515625" customWidth="1"/>
    <col min="11786" max="11786" width="16.42578125" customWidth="1"/>
    <col min="12034" max="12034" width="24.85546875" bestFit="1" customWidth="1"/>
    <col min="12035" max="12039" width="12" customWidth="1"/>
    <col min="12040" max="12040" width="14.5703125" customWidth="1"/>
    <col min="12041" max="12041" width="17.28515625" customWidth="1"/>
    <col min="12042" max="12042" width="16.42578125" customWidth="1"/>
    <col min="12290" max="12290" width="24.85546875" bestFit="1" customWidth="1"/>
    <col min="12291" max="12295" width="12" customWidth="1"/>
    <col min="12296" max="12296" width="14.5703125" customWidth="1"/>
    <col min="12297" max="12297" width="17.28515625" customWidth="1"/>
    <col min="12298" max="12298" width="16.42578125" customWidth="1"/>
    <col min="12546" max="12546" width="24.85546875" bestFit="1" customWidth="1"/>
    <col min="12547" max="12551" width="12" customWidth="1"/>
    <col min="12552" max="12552" width="14.5703125" customWidth="1"/>
    <col min="12553" max="12553" width="17.28515625" customWidth="1"/>
    <col min="12554" max="12554" width="16.42578125" customWidth="1"/>
    <col min="12802" max="12802" width="24.85546875" bestFit="1" customWidth="1"/>
    <col min="12803" max="12807" width="12" customWidth="1"/>
    <col min="12808" max="12808" width="14.5703125" customWidth="1"/>
    <col min="12809" max="12809" width="17.28515625" customWidth="1"/>
    <col min="12810" max="12810" width="16.42578125" customWidth="1"/>
    <col min="13058" max="13058" width="24.85546875" bestFit="1" customWidth="1"/>
    <col min="13059" max="13063" width="12" customWidth="1"/>
    <col min="13064" max="13064" width="14.5703125" customWidth="1"/>
    <col min="13065" max="13065" width="17.28515625" customWidth="1"/>
    <col min="13066" max="13066" width="16.42578125" customWidth="1"/>
    <col min="13314" max="13314" width="24.85546875" bestFit="1" customWidth="1"/>
    <col min="13315" max="13319" width="12" customWidth="1"/>
    <col min="13320" max="13320" width="14.5703125" customWidth="1"/>
    <col min="13321" max="13321" width="17.28515625" customWidth="1"/>
    <col min="13322" max="13322" width="16.42578125" customWidth="1"/>
    <col min="13570" max="13570" width="24.85546875" bestFit="1" customWidth="1"/>
    <col min="13571" max="13575" width="12" customWidth="1"/>
    <col min="13576" max="13576" width="14.5703125" customWidth="1"/>
    <col min="13577" max="13577" width="17.28515625" customWidth="1"/>
    <col min="13578" max="13578" width="16.42578125" customWidth="1"/>
    <col min="13826" max="13826" width="24.85546875" bestFit="1" customWidth="1"/>
    <col min="13827" max="13831" width="12" customWidth="1"/>
    <col min="13832" max="13832" width="14.5703125" customWidth="1"/>
    <col min="13833" max="13833" width="17.28515625" customWidth="1"/>
    <col min="13834" max="13834" width="16.42578125" customWidth="1"/>
    <col min="14082" max="14082" width="24.85546875" bestFit="1" customWidth="1"/>
    <col min="14083" max="14087" width="12" customWidth="1"/>
    <col min="14088" max="14088" width="14.5703125" customWidth="1"/>
    <col min="14089" max="14089" width="17.28515625" customWidth="1"/>
    <col min="14090" max="14090" width="16.42578125" customWidth="1"/>
    <col min="14338" max="14338" width="24.85546875" bestFit="1" customWidth="1"/>
    <col min="14339" max="14343" width="12" customWidth="1"/>
    <col min="14344" max="14344" width="14.5703125" customWidth="1"/>
    <col min="14345" max="14345" width="17.28515625" customWidth="1"/>
    <col min="14346" max="14346" width="16.42578125" customWidth="1"/>
    <col min="14594" max="14594" width="24.85546875" bestFit="1" customWidth="1"/>
    <col min="14595" max="14599" width="12" customWidth="1"/>
    <col min="14600" max="14600" width="14.5703125" customWidth="1"/>
    <col min="14601" max="14601" width="17.28515625" customWidth="1"/>
    <col min="14602" max="14602" width="16.42578125" customWidth="1"/>
    <col min="14850" max="14850" width="24.85546875" bestFit="1" customWidth="1"/>
    <col min="14851" max="14855" width="12" customWidth="1"/>
    <col min="14856" max="14856" width="14.5703125" customWidth="1"/>
    <col min="14857" max="14857" width="17.28515625" customWidth="1"/>
    <col min="14858" max="14858" width="16.42578125" customWidth="1"/>
    <col min="15106" max="15106" width="24.85546875" bestFit="1" customWidth="1"/>
    <col min="15107" max="15111" width="12" customWidth="1"/>
    <col min="15112" max="15112" width="14.5703125" customWidth="1"/>
    <col min="15113" max="15113" width="17.28515625" customWidth="1"/>
    <col min="15114" max="15114" width="16.42578125" customWidth="1"/>
    <col min="15362" max="15362" width="24.85546875" bestFit="1" customWidth="1"/>
    <col min="15363" max="15367" width="12" customWidth="1"/>
    <col min="15368" max="15368" width="14.5703125" customWidth="1"/>
    <col min="15369" max="15369" width="17.28515625" customWidth="1"/>
    <col min="15370" max="15370" width="16.42578125" customWidth="1"/>
    <col min="15618" max="15618" width="24.85546875" bestFit="1" customWidth="1"/>
    <col min="15619" max="15623" width="12" customWidth="1"/>
    <col min="15624" max="15624" width="14.5703125" customWidth="1"/>
    <col min="15625" max="15625" width="17.28515625" customWidth="1"/>
    <col min="15626" max="15626" width="16.42578125" customWidth="1"/>
    <col min="15874" max="15874" width="24.85546875" bestFit="1" customWidth="1"/>
    <col min="15875" max="15879" width="12" customWidth="1"/>
    <col min="15880" max="15880" width="14.5703125" customWidth="1"/>
    <col min="15881" max="15881" width="17.28515625" customWidth="1"/>
    <col min="15882" max="15882" width="16.42578125" customWidth="1"/>
    <col min="16130" max="16130" width="24.85546875" bestFit="1" customWidth="1"/>
    <col min="16131" max="16135" width="12" customWidth="1"/>
    <col min="16136" max="16136" width="14.5703125" customWidth="1"/>
    <col min="16137" max="16137" width="17.28515625" customWidth="1"/>
    <col min="16138" max="16138" width="16.42578125" customWidth="1"/>
  </cols>
  <sheetData>
    <row r="1" spans="2:10" ht="21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15.75" thickBot="1" x14ac:dyDescent="0.3"/>
    <row r="4" spans="2:10" x14ac:dyDescent="0.25">
      <c r="B4" s="5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8" t="s">
        <v>9</v>
      </c>
      <c r="J4" s="9" t="s">
        <v>10</v>
      </c>
    </row>
    <row r="5" spans="2:10" ht="76.5" customHeight="1" x14ac:dyDescent="0.25">
      <c r="B5" s="5"/>
      <c r="C5" s="10"/>
      <c r="D5" s="11"/>
      <c r="E5" s="10"/>
      <c r="F5" s="10"/>
      <c r="G5" s="10"/>
      <c r="H5" s="10"/>
      <c r="I5" s="12"/>
      <c r="J5" s="13"/>
    </row>
    <row r="6" spans="2:10" ht="15.75" x14ac:dyDescent="0.25">
      <c r="B6" s="14" t="s">
        <v>11</v>
      </c>
      <c r="C6" s="15">
        <f>'[1]Önk.i hj.szoc.'!E5</f>
        <v>869786</v>
      </c>
      <c r="D6" s="16">
        <f>'[1]Önk.i hj.szoc.'!G5</f>
        <v>0</v>
      </c>
      <c r="E6" s="15">
        <f>'[1]Önk.i hj.szoc.'!I5</f>
        <v>424775</v>
      </c>
      <c r="F6" s="15">
        <f>'[1]Önk.i hj.szoc.'!K5</f>
        <v>281389</v>
      </c>
      <c r="G6" s="15">
        <f>'[1]Önk.i hj.szoc.'!M5</f>
        <v>220352</v>
      </c>
      <c r="H6" s="17">
        <f>'[1]Önk.i hj.csa.bölcs.'!C5</f>
        <v>0</v>
      </c>
      <c r="I6" s="18">
        <f>'[1]Önk.i hj.szoc.'!O5+'[1]Önk.i hj.csa.bölcs.'!C5</f>
        <v>1796302</v>
      </c>
      <c r="J6" s="19">
        <v>1922690</v>
      </c>
    </row>
    <row r="7" spans="2:10" ht="15.75" x14ac:dyDescent="0.25">
      <c r="B7" s="14" t="s">
        <v>12</v>
      </c>
      <c r="C7" s="15">
        <f>'[1]Önk.i hj.szoc.'!E6</f>
        <v>0</v>
      </c>
      <c r="D7" s="16">
        <f>'[1]Önk.i hj.szoc.'!G6</f>
        <v>0</v>
      </c>
      <c r="E7" s="15">
        <f>'[1]Önk.i hj.szoc.'!I6</f>
        <v>38616</v>
      </c>
      <c r="F7" s="15">
        <f>'[1]Önk.i hj.szoc.'!K6</f>
        <v>0</v>
      </c>
      <c r="G7" s="15">
        <f>'[1]Önk.i hj.szoc.'!M6</f>
        <v>0</v>
      </c>
      <c r="H7" s="17">
        <f>'[1]Önk.i hj.csa.bölcs.'!C6</f>
        <v>0</v>
      </c>
      <c r="I7" s="18">
        <f>'[1]Önk.i hj.szoc.'!O6+'[1]Önk.i hj.csa.bölcs.'!C6</f>
        <v>38616</v>
      </c>
      <c r="J7" s="19">
        <v>97444</v>
      </c>
    </row>
    <row r="8" spans="2:10" ht="15.75" x14ac:dyDescent="0.25">
      <c r="B8" s="14" t="s">
        <v>13</v>
      </c>
      <c r="C8" s="15">
        <f>'[1]Önk.i hj.szoc.'!E7</f>
        <v>0</v>
      </c>
      <c r="D8" s="16">
        <f>'[1]Önk.i hj.szoc.'!G7</f>
        <v>0</v>
      </c>
      <c r="E8" s="15">
        <f>'[1]Önk.i hj.szoc.'!I7</f>
        <v>0</v>
      </c>
      <c r="F8" s="15">
        <f>'[1]Önk.i hj.szoc.'!K7</f>
        <v>0</v>
      </c>
      <c r="G8" s="15">
        <f>'[1]Önk.i hj.szoc.'!M7</f>
        <v>0</v>
      </c>
      <c r="H8" s="17">
        <f>'[1]Önk.i hj.csa.bölcs.'!C7</f>
        <v>0</v>
      </c>
      <c r="I8" s="18">
        <f>'[1]Önk.i hj.szoc.'!O7+'[1]Önk.i hj.csa.bölcs.'!C7</f>
        <v>0</v>
      </c>
      <c r="J8" s="19">
        <v>0</v>
      </c>
    </row>
    <row r="9" spans="2:10" ht="15.75" x14ac:dyDescent="0.25">
      <c r="B9" s="14" t="s">
        <v>14</v>
      </c>
      <c r="C9" s="15">
        <f>'[1]Önk.i hj.szoc.'!E8</f>
        <v>1594607</v>
      </c>
      <c r="D9" s="16">
        <f>'[1]Önk.i hj.szoc.'!G8</f>
        <v>-1366241</v>
      </c>
      <c r="E9" s="15">
        <f>'[1]Önk.i hj.szoc.'!I8</f>
        <v>38616</v>
      </c>
      <c r="F9" s="15">
        <f>'[1]Önk.i hj.szoc.'!K8</f>
        <v>112556</v>
      </c>
      <c r="G9" s="15">
        <f>'[1]Önk.i hj.szoc.'!M8</f>
        <v>110176</v>
      </c>
      <c r="H9" s="17">
        <f>'[1]Önk.i hj.csa.bölcs.'!C8</f>
        <v>0</v>
      </c>
      <c r="I9" s="18">
        <f>'[1]Önk.i hj.szoc.'!O8+'[1]Önk.i hj.csa.bölcs.'!C8</f>
        <v>489714</v>
      </c>
      <c r="J9" s="19">
        <v>6733727</v>
      </c>
    </row>
    <row r="10" spans="2:10" ht="15.75" x14ac:dyDescent="0.25">
      <c r="B10" s="14" t="s">
        <v>15</v>
      </c>
      <c r="C10" s="15">
        <f>'[1]Önk.i hj.szoc.'!E9</f>
        <v>1855543</v>
      </c>
      <c r="D10" s="16">
        <f>'[1]Önk.i hj.szoc.'!G9</f>
        <v>-1147642</v>
      </c>
      <c r="E10" s="15">
        <f>'[1]Önk.i hj.szoc.'!I9</f>
        <v>77232</v>
      </c>
      <c r="F10" s="15">
        <f>'[1]Önk.i hj.szoc.'!K9</f>
        <v>337667</v>
      </c>
      <c r="G10" s="15">
        <f>'[1]Önk.i hj.szoc.'!M9</f>
        <v>330529</v>
      </c>
      <c r="H10" s="17">
        <f>'[1]Önk.i hj.csa.bölcs.'!C9</f>
        <v>1195701.1192913391</v>
      </c>
      <c r="I10" s="18">
        <f>'[1]Önk.i hj.szoc.'!O9+'[1]Önk.i hj.csa.bölcs.'!C9</f>
        <v>2649039.1192913391</v>
      </c>
      <c r="J10" s="19">
        <v>6422195</v>
      </c>
    </row>
    <row r="11" spans="2:10" ht="15.75" x14ac:dyDescent="0.25">
      <c r="B11" s="14" t="s">
        <v>16</v>
      </c>
      <c r="C11" s="15">
        <f>'[1]Önk.i hj.szoc.'!E10</f>
        <v>0</v>
      </c>
      <c r="D11" s="16">
        <f>'[1]Önk.i hj.szoc.'!G10</f>
        <v>0</v>
      </c>
      <c r="E11" s="15">
        <f>'[1]Önk.i hj.szoc.'!I10</f>
        <v>115848</v>
      </c>
      <c r="F11" s="15">
        <f>'[1]Önk.i hj.szoc.'!K10</f>
        <v>0</v>
      </c>
      <c r="G11" s="15">
        <f>'[1]Önk.i hj.szoc.'!M10</f>
        <v>0</v>
      </c>
      <c r="H11" s="17">
        <f>'[1]Önk.i hj.csa.bölcs.'!C10</f>
        <v>0</v>
      </c>
      <c r="I11" s="18">
        <f>'[1]Önk.i hj.szoc.'!O10+'[1]Önk.i hj.csa.bölcs.'!C10</f>
        <v>115848</v>
      </c>
      <c r="J11" s="19">
        <v>194888</v>
      </c>
    </row>
    <row r="12" spans="2:10" ht="15.75" x14ac:dyDescent="0.25">
      <c r="B12" s="14" t="s">
        <v>17</v>
      </c>
      <c r="C12" s="15">
        <f>'[1]Önk.i hj.szoc.'!E11</f>
        <v>0</v>
      </c>
      <c r="D12" s="16">
        <f>'[1]Önk.i hj.szoc.'!G11</f>
        <v>0</v>
      </c>
      <c r="E12" s="15">
        <f>'[1]Önk.i hj.szoc.'!I11</f>
        <v>96540</v>
      </c>
      <c r="F12" s="15">
        <f>'[1]Önk.i hj.szoc.'!K11</f>
        <v>450223</v>
      </c>
      <c r="G12" s="15">
        <f>'[1]Önk.i hj.szoc.'!M11</f>
        <v>132211</v>
      </c>
      <c r="H12" s="17">
        <f>'[1]Önk.i hj.csa.bölcs.'!C11</f>
        <v>0</v>
      </c>
      <c r="I12" s="18">
        <f>'[1]Önk.i hj.szoc.'!O11+'[1]Önk.i hj.csa.bölcs.'!C11</f>
        <v>678974</v>
      </c>
      <c r="J12" s="19">
        <v>915534</v>
      </c>
    </row>
    <row r="13" spans="2:10" ht="15.75" x14ac:dyDescent="0.25">
      <c r="B13" s="14" t="s">
        <v>18</v>
      </c>
      <c r="C13" s="15">
        <f>'[1]Önk.i hj.szoc.'!E12</f>
        <v>115971</v>
      </c>
      <c r="D13" s="16">
        <f>'[1]Önk.i hj.szoc.'!G12</f>
        <v>0</v>
      </c>
      <c r="E13" s="15">
        <f>'[1]Önk.i hj.szoc.'!I12</f>
        <v>0</v>
      </c>
      <c r="F13" s="15">
        <f>'[1]Önk.i hj.szoc.'!K12</f>
        <v>112556</v>
      </c>
      <c r="G13" s="15">
        <f>'[1]Önk.i hj.szoc.'!M12</f>
        <v>44070</v>
      </c>
      <c r="H13" s="17">
        <f>'[1]Önk.i hj.csa.bölcs.'!C12</f>
        <v>0</v>
      </c>
      <c r="I13" s="18">
        <f>'[1]Önk.i hj.szoc.'!O12+'[1]Önk.i hj.csa.bölcs.'!C12</f>
        <v>272597</v>
      </c>
      <c r="J13" s="19">
        <v>166721</v>
      </c>
    </row>
    <row r="14" spans="2:10" ht="15.75" x14ac:dyDescent="0.25">
      <c r="B14" s="14" t="s">
        <v>19</v>
      </c>
      <c r="C14" s="15">
        <f>'[1]Önk.i hj.szoc.'!E13</f>
        <v>434893</v>
      </c>
      <c r="D14" s="16">
        <f>'[1]Önk.i hj.szoc.'!G13</f>
        <v>0</v>
      </c>
      <c r="E14" s="15">
        <f>'[1]Önk.i hj.szoc.'!I13</f>
        <v>154463</v>
      </c>
      <c r="F14" s="15">
        <f>'[1]Önk.i hj.szoc.'!K13</f>
        <v>112556</v>
      </c>
      <c r="G14" s="15">
        <f>'[1]Önk.i hj.szoc.'!M13</f>
        <v>66106</v>
      </c>
      <c r="H14" s="17">
        <f>'[1]Önk.i hj.csa.bölcs.'!C13</f>
        <v>528261.42047244124</v>
      </c>
      <c r="I14" s="18">
        <f>'[1]Önk.i hj.szoc.'!O13+'[1]Önk.i hj.csa.bölcs.'!C13</f>
        <v>1296279.4204724412</v>
      </c>
      <c r="J14" s="19">
        <v>835706</v>
      </c>
    </row>
    <row r="15" spans="2:10" ht="15.75" x14ac:dyDescent="0.25">
      <c r="B15" s="14" t="s">
        <v>20</v>
      </c>
      <c r="C15" s="15">
        <f>'[1]Önk.i hj.szoc.'!E14</f>
        <v>1438047</v>
      </c>
      <c r="D15" s="16">
        <f>'[1]Önk.i hj.szoc.'!G14</f>
        <v>-1092993</v>
      </c>
      <c r="E15" s="15">
        <f>'[1]Önk.i hj.szoc.'!I14</f>
        <v>193079</v>
      </c>
      <c r="F15" s="15">
        <f>'[1]Önk.i hj.szoc.'!K14</f>
        <v>450224</v>
      </c>
      <c r="G15" s="15">
        <f>'[1]Önk.i hj.szoc.'!M14</f>
        <v>220352</v>
      </c>
      <c r="H15" s="17">
        <f>'[1]Önk.i hj.csa.bölcs.'!C14</f>
        <v>0</v>
      </c>
      <c r="I15" s="18">
        <f>'[1]Önk.i hj.szoc.'!O14+'[1]Önk.i hj.csa.bölcs.'!C14</f>
        <v>1208709</v>
      </c>
      <c r="J15" s="19">
        <v>4168995</v>
      </c>
    </row>
    <row r="16" spans="2:10" ht="15.75" x14ac:dyDescent="0.25">
      <c r="B16" s="14" t="s">
        <v>21</v>
      </c>
      <c r="C16" s="15">
        <f>'[1]Önk.i hj.szoc.'!E15</f>
        <v>0</v>
      </c>
      <c r="D16" s="16">
        <f>'[1]Önk.i hj.szoc.'!G15</f>
        <v>0</v>
      </c>
      <c r="E16" s="15">
        <f>'[1]Önk.i hj.szoc.'!I15</f>
        <v>154463</v>
      </c>
      <c r="F16" s="15">
        <f>'[1]Önk.i hj.szoc.'!K15</f>
        <v>112556</v>
      </c>
      <c r="G16" s="15">
        <f>'[1]Önk.i hj.szoc.'!M15</f>
        <v>44070</v>
      </c>
      <c r="H16" s="17">
        <f>'[1]Önk.i hj.csa.bölcs.'!C15</f>
        <v>0</v>
      </c>
      <c r="I16" s="18">
        <f>'[1]Önk.i hj.szoc.'!O15+'[1]Önk.i hj.csa.bölcs.'!C15</f>
        <v>311089</v>
      </c>
      <c r="J16" s="19">
        <v>468888</v>
      </c>
    </row>
    <row r="17" spans="2:10" ht="15.75" x14ac:dyDescent="0.25">
      <c r="B17" s="14" t="s">
        <v>22</v>
      </c>
      <c r="C17" s="15">
        <f>'[1]Önk.i hj.szoc.'!E16</f>
        <v>144964</v>
      </c>
      <c r="D17" s="16">
        <f>'[1]Önk.i hj.szoc.'!G16</f>
        <v>0</v>
      </c>
      <c r="E17" s="15">
        <f>'[1]Önk.i hj.szoc.'!I16</f>
        <v>38616</v>
      </c>
      <c r="F17" s="15">
        <f>'[1]Önk.i hj.szoc.'!K16</f>
        <v>112556</v>
      </c>
      <c r="G17" s="15">
        <f>'[1]Önk.i hj.szoc.'!M16</f>
        <v>44070</v>
      </c>
      <c r="H17" s="17">
        <f>'[1]Önk.i hj.csa.bölcs.'!C16</f>
        <v>0</v>
      </c>
      <c r="I17" s="18">
        <f>'[1]Önk.i hj.szoc.'!O16+'[1]Önk.i hj.csa.bölcs.'!C16</f>
        <v>340206</v>
      </c>
      <c r="J17" s="19">
        <v>303635</v>
      </c>
    </row>
    <row r="18" spans="2:10" ht="15.75" x14ac:dyDescent="0.25">
      <c r="B18" s="14" t="s">
        <v>23</v>
      </c>
      <c r="C18" s="15">
        <f>'[1]Önk.i hj.szoc.'!E17</f>
        <v>0</v>
      </c>
      <c r="D18" s="16">
        <f>'[1]Önk.i hj.szoc.'!G17</f>
        <v>0</v>
      </c>
      <c r="E18" s="15">
        <f>'[1]Önk.i hj.szoc.'!I17</f>
        <v>77232</v>
      </c>
      <c r="F18" s="15">
        <f>'[1]Önk.i hj.szoc.'!K17</f>
        <v>225111</v>
      </c>
      <c r="G18" s="15">
        <f>'[1]Önk.i hj.szoc.'!M17</f>
        <v>44070</v>
      </c>
      <c r="H18" s="17">
        <f>'[1]Önk.i hj.csa.bölcs.'!C17</f>
        <v>1673220.1424540691</v>
      </c>
      <c r="I18" s="18">
        <f>'[1]Önk.i hj.szoc.'!O17+'[1]Önk.i hj.csa.bölcs.'!C17</f>
        <v>2019633.1424540691</v>
      </c>
      <c r="J18" s="19">
        <v>1988342</v>
      </c>
    </row>
    <row r="19" spans="2:10" ht="15.75" x14ac:dyDescent="0.25">
      <c r="B19" s="14" t="s">
        <v>24</v>
      </c>
      <c r="C19" s="15">
        <f>'[1]Önk.i hj.szoc.'!E18</f>
        <v>0</v>
      </c>
      <c r="D19" s="16">
        <f>'[1]Önk.i hj.szoc.'!G18</f>
        <v>0</v>
      </c>
      <c r="E19" s="15">
        <f>'[1]Önk.i hj.szoc.'!I18</f>
        <v>154463</v>
      </c>
      <c r="F19" s="15">
        <f>'[1]Önk.i hj.szoc.'!K18</f>
        <v>281389</v>
      </c>
      <c r="G19" s="15">
        <f>'[1]Önk.i hj.szoc.'!M18</f>
        <v>44070</v>
      </c>
      <c r="H19" s="17">
        <f>'[1]Önk.i hj.csa.bölcs.'!C18</f>
        <v>0</v>
      </c>
      <c r="I19" s="18">
        <f>'[1]Önk.i hj.szoc.'!O18+'[1]Önk.i hj.csa.bölcs.'!C18</f>
        <v>479922</v>
      </c>
      <c r="J19" s="19">
        <v>635954</v>
      </c>
    </row>
    <row r="20" spans="2:10" ht="15.75" x14ac:dyDescent="0.25">
      <c r="B20" s="20" t="s">
        <v>25</v>
      </c>
      <c r="C20" s="15">
        <f>'[1]Önk.i hj.szoc.'!E19</f>
        <v>144964</v>
      </c>
      <c r="D20" s="16">
        <f>'[1]Önk.i hj.szoc.'!G19</f>
        <v>0</v>
      </c>
      <c r="E20" s="15">
        <f>'[1]Önk.i hj.szoc.'!I19</f>
        <v>0</v>
      </c>
      <c r="F20" s="15">
        <f>'[1]Önk.i hj.szoc.'!K19</f>
        <v>0</v>
      </c>
      <c r="G20" s="15">
        <f>'[1]Önk.i hj.szoc.'!M19</f>
        <v>0</v>
      </c>
      <c r="H20" s="17">
        <f>'[1]Önk.i hj.csa.bölcs.'!C19</f>
        <v>0</v>
      </c>
      <c r="I20" s="18">
        <f>'[1]Önk.i hj.szoc.'!O19+'[1]Önk.i hj.csa.bölcs.'!C19</f>
        <v>144964</v>
      </c>
      <c r="J20" s="19">
        <v>113847</v>
      </c>
    </row>
    <row r="21" spans="2:10" ht="15.75" x14ac:dyDescent="0.25">
      <c r="B21" s="14" t="s">
        <v>26</v>
      </c>
      <c r="C21" s="15">
        <f>'[1]Önk.i hj.szoc.'!E20</f>
        <v>434893</v>
      </c>
      <c r="D21" s="16">
        <f>'[1]Önk.i hj.szoc.'!G20</f>
        <v>0</v>
      </c>
      <c r="E21" s="15">
        <f>'[1]Önk.i hj.szoc.'!I20</f>
        <v>386159</v>
      </c>
      <c r="F21" s="15">
        <f>'[1]Önk.i hj.szoc.'!K20</f>
        <v>450223</v>
      </c>
      <c r="G21" s="15">
        <f>'[1]Önk.i hj.szoc.'!M20</f>
        <v>176282</v>
      </c>
      <c r="H21" s="17">
        <f>'[1]Önk.i hj.csa.bölcs.'!C20</f>
        <v>1195701.2000000002</v>
      </c>
      <c r="I21" s="18">
        <f>'[1]Önk.i hj.szoc.'!O20+'[1]Önk.i hj.csa.bölcs.'!C20</f>
        <v>2643258.2000000002</v>
      </c>
      <c r="J21" s="19">
        <v>3834626</v>
      </c>
    </row>
    <row r="22" spans="2:10" ht="15.75" x14ac:dyDescent="0.25">
      <c r="B22" s="14" t="s">
        <v>27</v>
      </c>
      <c r="C22" s="15">
        <f>'[1]Önk.i hj.szoc.'!E21</f>
        <v>434893</v>
      </c>
      <c r="D22" s="16">
        <f>'[1]Önk.i hj.szoc.'!G21</f>
        <v>0</v>
      </c>
      <c r="E22" s="15">
        <f>'[1]Önk.i hj.szoc.'!I21</f>
        <v>173771</v>
      </c>
      <c r="F22" s="15">
        <f>'[1]Önk.i hj.szoc.'!K21</f>
        <v>0</v>
      </c>
      <c r="G22" s="15">
        <f>'[1]Önk.i hj.szoc.'!M21</f>
        <v>22035</v>
      </c>
      <c r="H22" s="17">
        <f>'[1]Önk.i hj.csa.bölcs.'!C21</f>
        <v>0</v>
      </c>
      <c r="I22" s="18">
        <f>'[1]Önk.i hj.szoc.'!O21+'[1]Önk.i hj.csa.bölcs.'!C21</f>
        <v>630699</v>
      </c>
      <c r="J22" s="19">
        <v>737342</v>
      </c>
    </row>
    <row r="23" spans="2:10" ht="15.75" x14ac:dyDescent="0.25">
      <c r="B23" s="14" t="s">
        <v>28</v>
      </c>
      <c r="C23" s="15">
        <f>'[1]Önk.i hj.szoc.'!E22</f>
        <v>185554</v>
      </c>
      <c r="D23" s="16">
        <f>'[1]Önk.i hj.szoc.'!G22</f>
        <v>0</v>
      </c>
      <c r="E23" s="15">
        <f>'[1]Önk.i hj.szoc.'!I22</f>
        <v>96540</v>
      </c>
      <c r="F23" s="15">
        <f>'[1]Önk.i hj.szoc.'!K22</f>
        <v>225111</v>
      </c>
      <c r="G23" s="15">
        <f>'[1]Önk.i hj.szoc.'!M22</f>
        <v>88141</v>
      </c>
      <c r="H23" s="17">
        <f>'[1]Önk.i hj.csa.bölcs.'!C22</f>
        <v>0</v>
      </c>
      <c r="I23" s="18">
        <f>'[1]Önk.i hj.szoc.'!O22+'[1]Önk.i hj.csa.bölcs.'!C22</f>
        <v>595337</v>
      </c>
      <c r="J23" s="19">
        <v>590253</v>
      </c>
    </row>
    <row r="24" spans="2:10" ht="15.75" x14ac:dyDescent="0.25">
      <c r="B24" s="14" t="s">
        <v>29</v>
      </c>
      <c r="C24" s="15">
        <f>'[1]Önk.i hj.szoc.'!E23</f>
        <v>1739572</v>
      </c>
      <c r="D24" s="16">
        <f>'[1]Önk.i hj.szoc.'!G23</f>
        <v>-1420890</v>
      </c>
      <c r="E24" s="15">
        <f>'[1]Önk.i hj.szoc.'!I23</f>
        <v>502006</v>
      </c>
      <c r="F24" s="15">
        <f>'[1]Önk.i hj.szoc.'!K23</f>
        <v>393945</v>
      </c>
      <c r="G24" s="15">
        <f>'[1]Önk.i hj.szoc.'!M23</f>
        <v>374599</v>
      </c>
      <c r="H24" s="17">
        <f>'[1]Önk.i hj.csa.bölcs.'!C23</f>
        <v>1040698.4500000002</v>
      </c>
      <c r="I24" s="18">
        <f>'[1]Önk.i hj.szoc.'!O23+'[1]Önk.i hj.csa.bölcs.'!C23</f>
        <v>2629930.4500000002</v>
      </c>
      <c r="J24" s="19">
        <v>7501932</v>
      </c>
    </row>
    <row r="25" spans="2:10" ht="15.75" x14ac:dyDescent="0.25">
      <c r="B25" s="14" t="s">
        <v>30</v>
      </c>
      <c r="C25" s="15">
        <f>'[1]Önk.i hj.szoc.'!E24</f>
        <v>0</v>
      </c>
      <c r="D25" s="16">
        <f>'[1]Önk.i hj.szoc.'!G24</f>
        <v>0</v>
      </c>
      <c r="E25" s="15">
        <f>'[1]Önk.i hj.szoc.'!I24</f>
        <v>0</v>
      </c>
      <c r="F25" s="15">
        <f>'[1]Önk.i hj.szoc.'!K24</f>
        <v>0</v>
      </c>
      <c r="G25" s="15">
        <f>'[1]Önk.i hj.szoc.'!M24</f>
        <v>0</v>
      </c>
      <c r="H25" s="17">
        <f>'[1]Önk.i hj.csa.bölcs.'!C24</f>
        <v>5574574.3666666644</v>
      </c>
      <c r="I25" s="18">
        <f>'[1]Önk.i hj.szoc.'!O24+'[1]Önk.i hj.csa.bölcs.'!C24</f>
        <v>5574574.3666666644</v>
      </c>
      <c r="J25" s="19">
        <v>9434284</v>
      </c>
    </row>
    <row r="26" spans="2:10" ht="15.75" x14ac:dyDescent="0.25">
      <c r="B26" s="14" t="s">
        <v>31</v>
      </c>
      <c r="C26" s="15">
        <f>'[1]Önk.i hj.szoc.'!E25</f>
        <v>0</v>
      </c>
      <c r="D26" s="16">
        <f>'[1]Önk.i hj.szoc.'!G25</f>
        <v>0</v>
      </c>
      <c r="E26" s="15">
        <f>'[1]Önk.i hj.szoc.'!I25</f>
        <v>347543</v>
      </c>
      <c r="F26" s="15">
        <f>'[1]Önk.i hj.szoc.'!K25</f>
        <v>562778</v>
      </c>
      <c r="G26" s="15">
        <f>'[1]Önk.i hj.szoc.'!M25</f>
        <v>220352</v>
      </c>
      <c r="H26" s="17">
        <f>'[1]Önk.i hj.csa.bölcs.'!C25</f>
        <v>0</v>
      </c>
      <c r="I26" s="18">
        <f>'[1]Önk.i hj.szoc.'!O25+'[1]Önk.i hj.csa.bölcs.'!C25</f>
        <v>1130673</v>
      </c>
      <c r="J26" s="19">
        <v>1582780</v>
      </c>
    </row>
    <row r="27" spans="2:10" ht="15.75" x14ac:dyDescent="0.25">
      <c r="B27" s="14" t="s">
        <v>32</v>
      </c>
      <c r="C27" s="15">
        <f>'[1]Önk.i hj.szoc.'!E26</f>
        <v>0</v>
      </c>
      <c r="D27" s="16">
        <f>'[1]Önk.i hj.szoc.'!G26</f>
        <v>0</v>
      </c>
      <c r="E27" s="15">
        <f>'[1]Önk.i hj.szoc.'!I26</f>
        <v>57924</v>
      </c>
      <c r="F27" s="15">
        <f>'[1]Önk.i hj.szoc.'!K26</f>
        <v>0</v>
      </c>
      <c r="G27" s="15">
        <f>'[1]Önk.i hj.szoc.'!M26</f>
        <v>0</v>
      </c>
      <c r="H27" s="17">
        <f>'[1]Önk.i hj.csa.bölcs.'!C26</f>
        <v>1719850.8015748039</v>
      </c>
      <c r="I27" s="18">
        <f>'[1]Önk.i hj.szoc.'!O26+'[1]Önk.i hj.csa.bölcs.'!C26</f>
        <v>1777774.8015748039</v>
      </c>
      <c r="J27" s="19">
        <v>2814811</v>
      </c>
    </row>
    <row r="28" spans="2:10" ht="15.75" x14ac:dyDescent="0.25">
      <c r="B28" s="14" t="s">
        <v>33</v>
      </c>
      <c r="C28" s="15">
        <f>'[1]Önk.i hj.szoc.'!E27</f>
        <v>347914</v>
      </c>
      <c r="D28" s="16">
        <f>'[1]Önk.i hj.szoc.'!G27</f>
        <v>0</v>
      </c>
      <c r="E28" s="15">
        <f>'[1]Önk.i hj.szoc.'!I27</f>
        <v>154463</v>
      </c>
      <c r="F28" s="15">
        <f>'[1]Önk.i hj.szoc.'!K27</f>
        <v>225111</v>
      </c>
      <c r="G28" s="15">
        <f>'[1]Önk.i hj.szoc.'!M27</f>
        <v>110177</v>
      </c>
      <c r="H28" s="17">
        <f>'[1]Önk.i hj.csa.bölcs.'!C27</f>
        <v>0</v>
      </c>
      <c r="I28" s="18">
        <f>'[1]Önk.i hj.szoc.'!O27+'[1]Önk.i hj.csa.bölcs.'!C27</f>
        <v>837665</v>
      </c>
      <c r="J28" s="19">
        <v>1069967</v>
      </c>
    </row>
    <row r="29" spans="2:10" ht="15.75" x14ac:dyDescent="0.25">
      <c r="B29" s="14" t="s">
        <v>34</v>
      </c>
      <c r="C29" s="15">
        <f>'[1]Önk.i hj.szoc.'!E28</f>
        <v>0</v>
      </c>
      <c r="D29" s="16">
        <f>'[1]Önk.i hj.szoc.'!G28</f>
        <v>0</v>
      </c>
      <c r="E29" s="15">
        <f>'[1]Önk.i hj.szoc.'!I28</f>
        <v>57924</v>
      </c>
      <c r="F29" s="15">
        <f>'[1]Önk.i hj.szoc.'!K28</f>
        <v>450223</v>
      </c>
      <c r="G29" s="15">
        <f>'[1]Önk.i hj.szoc.'!M28</f>
        <v>88142</v>
      </c>
      <c r="H29" s="17">
        <f>'[1]Önk.i hj.csa.bölcs.'!C28</f>
        <v>0</v>
      </c>
      <c r="I29" s="18">
        <f>'[1]Önk.i hj.szoc.'!O28+'[1]Önk.i hj.csa.bölcs.'!C28</f>
        <v>596289</v>
      </c>
      <c r="J29" s="19">
        <v>893733</v>
      </c>
    </row>
    <row r="30" spans="2:10" ht="15.75" x14ac:dyDescent="0.25">
      <c r="B30" s="14" t="s">
        <v>35</v>
      </c>
      <c r="C30" s="15">
        <f>'[1]Önk.i hj.szoc.'!E29</f>
        <v>1855544</v>
      </c>
      <c r="D30" s="16">
        <f>'[1]Önk.i hj.szoc.'!G29</f>
        <v>-1147642</v>
      </c>
      <c r="E30" s="15">
        <f>'[1]Önk.i hj.szoc.'!I29</f>
        <v>77232</v>
      </c>
      <c r="F30" s="15">
        <f>'[1]Önk.i hj.szoc.'!K29</f>
        <v>450223</v>
      </c>
      <c r="G30" s="15">
        <f>'[1]Önk.i hj.szoc.'!M29</f>
        <v>264423</v>
      </c>
      <c r="H30" s="17">
        <f>'[1]Önk.i hj.csa.bölcs.'!C29</f>
        <v>1297565.9007874019</v>
      </c>
      <c r="I30" s="18">
        <f>'[1]Önk.i hj.szoc.'!O29+'[1]Önk.i hj.csa.bölcs.'!C29</f>
        <v>2797345.9007874019</v>
      </c>
      <c r="J30" s="19">
        <v>5121476</v>
      </c>
    </row>
    <row r="31" spans="2:10" ht="15.75" x14ac:dyDescent="0.25">
      <c r="B31" s="14" t="s">
        <v>36</v>
      </c>
      <c r="C31" s="15">
        <f>'[1]Önk.i hj.szoc.'!E30</f>
        <v>0</v>
      </c>
      <c r="D31" s="16">
        <f>'[1]Önk.i hj.szoc.'!G30</f>
        <v>0</v>
      </c>
      <c r="E31" s="15">
        <f>'[1]Önk.i hj.szoc.'!I30</f>
        <v>57924</v>
      </c>
      <c r="F31" s="15">
        <f>'[1]Önk.i hj.szoc.'!K30</f>
        <v>0</v>
      </c>
      <c r="G31" s="15">
        <f>'[1]Önk.i hj.szoc.'!M30</f>
        <v>0</v>
      </c>
      <c r="H31" s="17">
        <f>'[1]Önk.i hj.csa.bölcs.'!C30</f>
        <v>0</v>
      </c>
      <c r="I31" s="18">
        <f>'[1]Önk.i hj.szoc.'!O30+'[1]Önk.i hj.csa.bölcs.'!C30</f>
        <v>57924</v>
      </c>
      <c r="J31" s="19">
        <v>162406</v>
      </c>
    </row>
    <row r="32" spans="2:10" ht="15.75" x14ac:dyDescent="0.25">
      <c r="B32" s="14" t="s">
        <v>37</v>
      </c>
      <c r="C32" s="15">
        <f>'[1]Önk.i hj.szoc.'!E31</f>
        <v>347914</v>
      </c>
      <c r="D32" s="16">
        <f>'[1]Önk.i hj.szoc.'!G31</f>
        <v>0</v>
      </c>
      <c r="E32" s="15">
        <f>'[1]Önk.i hj.szoc.'!I31</f>
        <v>0</v>
      </c>
      <c r="F32" s="15">
        <f>'[1]Önk.i hj.szoc.'!K31</f>
        <v>0</v>
      </c>
      <c r="G32" s="15">
        <f>'[1]Önk.i hj.szoc.'!M31</f>
        <v>44071</v>
      </c>
      <c r="H32" s="17">
        <f>'[1]Önk.i hj.csa.bölcs.'!C31</f>
        <v>0</v>
      </c>
      <c r="I32" s="18">
        <f>'[1]Önk.i hj.szoc.'!O31+'[1]Önk.i hj.csa.bölcs.'!C31</f>
        <v>391985</v>
      </c>
      <c r="J32" s="19">
        <v>311739</v>
      </c>
    </row>
    <row r="33" spans="2:10" ht="15.75" x14ac:dyDescent="0.25">
      <c r="B33" s="14" t="s">
        <v>38</v>
      </c>
      <c r="C33" s="15">
        <f>'[1]Önk.i hj.szoc.'!E32</f>
        <v>347915</v>
      </c>
      <c r="D33" s="16">
        <f>'[1]Önk.i hj.szoc.'!G32</f>
        <v>0</v>
      </c>
      <c r="E33" s="15">
        <f>'[1]Önk.i hj.szoc.'!I32</f>
        <v>0</v>
      </c>
      <c r="F33" s="15">
        <f>'[1]Önk.i hj.szoc.'!K32</f>
        <v>56278</v>
      </c>
      <c r="G33" s="15">
        <f>'[1]Önk.i hj.szoc.'!M32</f>
        <v>44070</v>
      </c>
      <c r="H33" s="17">
        <f>'[1]Önk.i hj.csa.bölcs.'!C32</f>
        <v>0</v>
      </c>
      <c r="I33" s="18">
        <f>'[1]Önk.i hj.szoc.'!O32+'[1]Önk.i hj.csa.bölcs.'!C32</f>
        <v>448263</v>
      </c>
      <c r="J33" s="19">
        <v>452344</v>
      </c>
    </row>
    <row r="34" spans="2:10" ht="15.75" x14ac:dyDescent="0.25">
      <c r="B34" s="14" t="s">
        <v>39</v>
      </c>
      <c r="C34" s="15">
        <f>'[1]Önk.i hj.szoc.'!E33</f>
        <v>231944</v>
      </c>
      <c r="D34" s="16">
        <f>'[1]Önk.i hj.szoc.'!G33</f>
        <v>0</v>
      </c>
      <c r="E34" s="15">
        <f>'[1]Önk.i hj.szoc.'!I33</f>
        <v>0</v>
      </c>
      <c r="F34" s="15">
        <f>'[1]Önk.i hj.szoc.'!K33</f>
        <v>112556</v>
      </c>
      <c r="G34" s="15">
        <f>'[1]Önk.i hj.szoc.'!M33</f>
        <v>22035</v>
      </c>
      <c r="H34" s="17">
        <f>'[1]Önk.i hj.csa.bölcs.'!C33</f>
        <v>0</v>
      </c>
      <c r="I34" s="18">
        <f>'[1]Önk.i hj.szoc.'!O33+'[1]Önk.i hj.csa.bölcs.'!C33</f>
        <v>366535</v>
      </c>
      <c r="J34" s="19">
        <v>201409</v>
      </c>
    </row>
    <row r="35" spans="2:10" ht="16.5" thickBot="1" x14ac:dyDescent="0.3">
      <c r="B35" s="14" t="s">
        <v>40</v>
      </c>
      <c r="C35" s="15">
        <f>'[1]Önk.i hj.szoc.'!E34</f>
        <v>231944</v>
      </c>
      <c r="D35" s="16">
        <f>'[1]Önk.i hj.szoc.'!G34</f>
        <v>0</v>
      </c>
      <c r="E35" s="15">
        <f>'[1]Önk.i hj.szoc.'!I34</f>
        <v>0</v>
      </c>
      <c r="F35" s="15">
        <f>'[1]Önk.i hj.szoc.'!K34</f>
        <v>112556</v>
      </c>
      <c r="G35" s="15">
        <f>'[1]Önk.i hj.szoc.'!M34</f>
        <v>110176</v>
      </c>
      <c r="H35" s="17">
        <f>'[1]Önk.i hj.csa.bölcs.'!C34</f>
        <v>0</v>
      </c>
      <c r="I35" s="21">
        <f>'[1]Önk.i hj.szoc.'!O34+'[1]Önk.i hj.csa.bölcs.'!C34</f>
        <v>454676</v>
      </c>
      <c r="J35" s="22">
        <v>429698</v>
      </c>
    </row>
    <row r="36" spans="2:10" ht="16.5" thickBot="1" x14ac:dyDescent="0.3">
      <c r="B36" s="23" t="s">
        <v>41</v>
      </c>
      <c r="C36" s="24">
        <f>SUM(C6:C35)</f>
        <v>12756862</v>
      </c>
      <c r="D36" s="25">
        <f t="shared" ref="D36:I36" si="0">SUM(D6:D35)</f>
        <v>-6175408</v>
      </c>
      <c r="E36" s="24">
        <f t="shared" si="0"/>
        <v>3475429</v>
      </c>
      <c r="F36" s="24">
        <f t="shared" si="0"/>
        <v>5627787</v>
      </c>
      <c r="G36" s="24">
        <f t="shared" si="0"/>
        <v>2864579</v>
      </c>
      <c r="H36" s="26">
        <f>'[1]Önk.i hj.csa.bölcs.'!C35</f>
        <v>14225573.401246719</v>
      </c>
      <c r="I36" s="27">
        <f t="shared" si="0"/>
        <v>32774822.401246719</v>
      </c>
      <c r="J36" s="28">
        <f>SUM(J6:J35)</f>
        <v>60107366</v>
      </c>
    </row>
    <row r="37" spans="2:10" ht="16.5" thickBot="1" x14ac:dyDescent="0.3">
      <c r="B37" s="29"/>
      <c r="C37" s="30"/>
      <c r="D37" s="30"/>
      <c r="E37" s="30"/>
      <c r="F37" s="30"/>
      <c r="G37" s="30"/>
      <c r="H37" s="31"/>
      <c r="I37" s="27">
        <f>'[1]Önk.i hj.csa.bölcs.'!D35</f>
        <v>0</v>
      </c>
    </row>
    <row r="38" spans="2:10" ht="16.5" thickBot="1" x14ac:dyDescent="0.3">
      <c r="B38" s="32" t="s">
        <v>42</v>
      </c>
      <c r="C38" s="33"/>
      <c r="D38" s="34"/>
      <c r="E38" s="33"/>
      <c r="F38" s="33"/>
      <c r="G38" s="33"/>
      <c r="H38" s="35"/>
      <c r="I38" s="27">
        <f>I36+I37</f>
        <v>32774822.401246719</v>
      </c>
    </row>
  </sheetData>
  <mergeCells count="12">
    <mergeCell ref="J4:J5"/>
    <mergeCell ref="B37:H37"/>
    <mergeCell ref="B1:J1"/>
    <mergeCell ref="B2:J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2020-02-28T08:20:41Z</dcterms:created>
  <dcterms:modified xsi:type="dcterms:W3CDTF">2020-02-28T08:21:10Z</dcterms:modified>
</cp:coreProperties>
</file>